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7920" firstSheet="4" activeTab="10"/>
  </bookViews>
  <sheets>
    <sheet name="Histogram 2 C" sheetId="4" r:id="rId1"/>
    <sheet name="histogram3 D" sheetId="8" r:id="rId2"/>
    <sheet name="histogram E" sheetId="9" r:id="rId3"/>
    <sheet name="historgram F" sheetId="10" r:id="rId4"/>
    <sheet name="histogram G" sheetId="11" r:id="rId5"/>
    <sheet name="histogram H" sheetId="12" r:id="rId6"/>
    <sheet name="histogram I" sheetId="13" r:id="rId7"/>
    <sheet name="histogram J" sheetId="14" r:id="rId8"/>
    <sheet name="histogram K" sheetId="15" r:id="rId9"/>
    <sheet name="histogram L" sheetId="16" r:id="rId10"/>
    <sheet name="Sheet1" sheetId="1" r:id="rId11"/>
    <sheet name="Sheet2" sheetId="2" r:id="rId12"/>
    <sheet name="Sheet3" sheetId="3" r:id="rId13"/>
  </sheets>
  <calcPr calcId="125725"/>
</workbook>
</file>

<file path=xl/calcChain.xml><?xml version="1.0" encoding="utf-8"?>
<calcChain xmlns="http://schemas.openxmlformats.org/spreadsheetml/2006/main">
  <c r="K22" i="1"/>
  <c r="J22"/>
  <c r="I22"/>
  <c r="H22"/>
  <c r="H19"/>
  <c r="G22"/>
  <c r="F22"/>
  <c r="E22"/>
  <c r="D22"/>
  <c r="T26"/>
  <c r="T27" s="1"/>
  <c r="T28" s="1"/>
  <c r="T29" s="1"/>
  <c r="T30" s="1"/>
  <c r="S26"/>
  <c r="S27" s="1"/>
  <c r="S28" s="1"/>
  <c r="S29" s="1"/>
  <c r="S30" s="1"/>
  <c r="R26"/>
  <c r="R27" s="1"/>
  <c r="R28" s="1"/>
  <c r="R29" s="1"/>
  <c r="R30" s="1"/>
  <c r="Q26"/>
  <c r="Q27" s="1"/>
  <c r="Q28" s="1"/>
  <c r="Q29" s="1"/>
  <c r="Q30" s="1"/>
  <c r="P26"/>
  <c r="P27" s="1"/>
  <c r="P28" s="1"/>
  <c r="P29" s="1"/>
  <c r="P30" s="1"/>
  <c r="O26"/>
  <c r="O27" s="1"/>
  <c r="O28" s="1"/>
  <c r="O29" s="1"/>
  <c r="O30" s="1"/>
  <c r="N26"/>
  <c r="N27" s="1"/>
  <c r="N28" s="1"/>
  <c r="N29" s="1"/>
  <c r="N30" s="1"/>
  <c r="M26"/>
  <c r="M27" s="1"/>
  <c r="M28" s="1"/>
  <c r="M29" s="1"/>
  <c r="M30" s="1"/>
  <c r="L26"/>
  <c r="L27" s="1"/>
  <c r="L28" s="1"/>
  <c r="L29" s="1"/>
  <c r="L30" s="1"/>
  <c r="K26"/>
  <c r="K27" s="1"/>
  <c r="K28" s="1"/>
  <c r="K29" s="1"/>
  <c r="K30" s="1"/>
  <c r="J26"/>
  <c r="J27" s="1"/>
  <c r="J28" s="1"/>
  <c r="J29" s="1"/>
  <c r="J30" s="1"/>
  <c r="I26"/>
  <c r="I27" s="1"/>
  <c r="I28" s="1"/>
  <c r="I29" s="1"/>
  <c r="I30" s="1"/>
  <c r="H26"/>
  <c r="H27" s="1"/>
  <c r="H28" s="1"/>
  <c r="H29" s="1"/>
  <c r="H30" s="1"/>
  <c r="G26"/>
  <c r="G27" s="1"/>
  <c r="G28" s="1"/>
  <c r="G29" s="1"/>
  <c r="G30" s="1"/>
  <c r="F26"/>
  <c r="F27" s="1"/>
  <c r="F28" s="1"/>
  <c r="F29" s="1"/>
  <c r="F30" s="1"/>
  <c r="E26"/>
  <c r="E27" s="1"/>
  <c r="E28" s="1"/>
  <c r="E29" s="1"/>
  <c r="E30" s="1"/>
  <c r="D26"/>
  <c r="D27" s="1"/>
  <c r="D28" s="1"/>
  <c r="D29" s="1"/>
  <c r="D30" s="1"/>
  <c r="T21"/>
  <c r="T20"/>
  <c r="T19"/>
  <c r="S21"/>
  <c r="S20"/>
  <c r="S19"/>
  <c r="R21"/>
  <c r="R20"/>
  <c r="R19"/>
  <c r="Q21"/>
  <c r="Q20"/>
  <c r="Q19"/>
  <c r="P21"/>
  <c r="P20"/>
  <c r="P19"/>
  <c r="O21"/>
  <c r="O20"/>
  <c r="O19"/>
  <c r="N21"/>
  <c r="N20"/>
  <c r="N19"/>
  <c r="M21"/>
  <c r="M20"/>
  <c r="M19"/>
  <c r="L21"/>
  <c r="L20"/>
  <c r="L19"/>
  <c r="K21"/>
  <c r="K20"/>
  <c r="K19"/>
  <c r="J21"/>
  <c r="J20"/>
  <c r="J19"/>
  <c r="I21"/>
  <c r="I20"/>
  <c r="I19"/>
  <c r="H21"/>
  <c r="H20"/>
  <c r="G21"/>
  <c r="G20"/>
  <c r="G19"/>
  <c r="F21"/>
  <c r="F20"/>
  <c r="F19"/>
  <c r="E21"/>
  <c r="E20"/>
  <c r="E19"/>
  <c r="D21"/>
  <c r="D20"/>
  <c r="D19"/>
  <c r="C21"/>
  <c r="C20"/>
  <c r="C19"/>
  <c r="C22"/>
  <c r="C27"/>
  <c r="C28"/>
  <c r="C29" s="1"/>
  <c r="C30" s="1"/>
  <c r="C26"/>
  <c r="B27"/>
  <c r="B28" s="1"/>
  <c r="B29" s="1"/>
  <c r="B30" s="1"/>
  <c r="B31" s="1"/>
  <c r="B32" s="1"/>
  <c r="B33" s="1"/>
  <c r="B34" s="1"/>
  <c r="B35" s="1"/>
  <c r="B26"/>
  <c r="B21"/>
  <c r="B20"/>
  <c r="B19"/>
  <c r="S7"/>
  <c r="O10"/>
  <c r="P10"/>
  <c r="R4"/>
  <c r="M4"/>
  <c r="O7"/>
  <c r="H10"/>
  <c r="J10"/>
  <c r="H7"/>
  <c r="H5"/>
  <c r="H3"/>
  <c r="S6"/>
  <c r="P6"/>
  <c r="O3"/>
  <c r="O5"/>
  <c r="T5"/>
  <c r="S4"/>
  <c r="S3"/>
  <c r="O4"/>
  <c r="H4"/>
</calcChain>
</file>

<file path=xl/sharedStrings.xml><?xml version="1.0" encoding="utf-8"?>
<sst xmlns="http://schemas.openxmlformats.org/spreadsheetml/2006/main" count="88" uniqueCount="29">
  <si>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</si>
  <si>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</si>
  <si>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</si>
  <si>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</si>
  <si>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</si>
  <si>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</si>
  <si>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</si>
  <si>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</si>
  <si>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</si>
  <si>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</si>
  <si>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</si>
  <si>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</si>
  <si>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</si>
  <si>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bins</t>
  </si>
  <si>
    <t>Average</t>
  </si>
  <si>
    <t>Median</t>
  </si>
  <si>
    <t>Standard deviation</t>
  </si>
  <si>
    <t>Cedric</t>
  </si>
  <si>
    <t>Tim</t>
  </si>
  <si>
    <t>Dion</t>
  </si>
  <si>
    <t>Juaneisha</t>
  </si>
  <si>
    <t>Kendrick</t>
  </si>
  <si>
    <t>Demetrius W</t>
  </si>
  <si>
    <t>Johnnie</t>
  </si>
  <si>
    <t>Demetrius C</t>
  </si>
  <si>
    <t>Bin</t>
  </si>
  <si>
    <t>More</t>
  </si>
  <si>
    <t>Frequency</t>
  </si>
  <si>
    <t>Guesstimation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</si>
</sst>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4" borderId="0" xfId="0" applyFont="1" applyFill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 C'!$A$2:$A$8</c:f>
              <c:strCache>
                <c:ptCount val="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More</c:v>
                </c:pt>
              </c:strCache>
            </c:strRef>
          </c:cat>
          <c:val>
            <c:numRef>
              <c:f>'Histogram 2 C'!$B$2:$B$8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axId val="77186944"/>
        <c:axId val="77209984"/>
      </c:barChart>
      <c:catAx>
        <c:axId val="7718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209984"/>
        <c:crosses val="autoZero"/>
        <c:auto val="1"/>
        <c:lblAlgn val="ctr"/>
        <c:lblOffset val="100"/>
      </c:catAx>
      <c:valAx>
        <c:axId val="772099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1869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L'!$A$2:$A$8</c:f>
              <c:strCache>
                <c:ptCount val="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More</c:v>
                </c:pt>
              </c:strCache>
            </c:strRef>
          </c:cat>
          <c:val>
            <c:numRef>
              <c:f>'histogram L'!$B$2:$B$8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  <c:axId val="89002752"/>
        <c:axId val="89004288"/>
      </c:barChart>
      <c:catAx>
        <c:axId val="89002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9004288"/>
        <c:crosses val="autoZero"/>
        <c:auto val="1"/>
        <c:lblAlgn val="ctr"/>
        <c:lblOffset val="100"/>
      </c:catAx>
      <c:valAx>
        <c:axId val="890042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9002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'histogram3 D'!$A$2:$A$9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'histogram3 D'!$B$2:$B$9</c:f>
              <c:numCache>
                <c:formatCode>General</c:formatCode>
                <c:ptCount val="8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562624"/>
        <c:axId val="77564544"/>
      </c:barChart>
      <c:catAx>
        <c:axId val="77562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564544"/>
        <c:crosses val="autoZero"/>
        <c:auto val="1"/>
        <c:lblAlgn val="ctr"/>
        <c:lblOffset val="100"/>
      </c:catAx>
      <c:valAx>
        <c:axId val="775645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5626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E'!$A$2:$A$9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E'!$B$2:$B$9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585408"/>
        <c:axId val="77603968"/>
      </c:barChart>
      <c:catAx>
        <c:axId val="77585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603968"/>
        <c:crosses val="autoZero"/>
        <c:auto val="1"/>
        <c:lblAlgn val="ctr"/>
        <c:lblOffset val="100"/>
      </c:catAx>
      <c:valAx>
        <c:axId val="776039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5854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'historgram F'!$A$2:$A$9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'historgram F'!$B$2:$B$9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77665792"/>
        <c:axId val="77667712"/>
      </c:barChart>
      <c:catAx>
        <c:axId val="7766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667712"/>
        <c:crosses val="autoZero"/>
        <c:auto val="1"/>
        <c:lblAlgn val="ctr"/>
        <c:lblOffset val="100"/>
      </c:catAx>
      <c:valAx>
        <c:axId val="776677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665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G'!$A$2:$A$9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G'!$B$2:$B$9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77704576"/>
        <c:axId val="77723136"/>
      </c:barChart>
      <c:catAx>
        <c:axId val="77704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723136"/>
        <c:crosses val="autoZero"/>
        <c:auto val="1"/>
        <c:lblAlgn val="ctr"/>
        <c:lblOffset val="100"/>
      </c:catAx>
      <c:valAx>
        <c:axId val="777231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7045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H'!$A$2:$A$9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H'!$B$2:$B$9</c:f>
              <c:numCache>
                <c:formatCode>General</c:formatCode>
                <c:ptCount val="8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776768"/>
        <c:axId val="77869056"/>
      </c:barChart>
      <c:catAx>
        <c:axId val="77776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869056"/>
        <c:crosses val="autoZero"/>
        <c:auto val="1"/>
        <c:lblAlgn val="ctr"/>
        <c:lblOffset val="100"/>
      </c:catAx>
      <c:valAx>
        <c:axId val="778690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776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I'!$A$2:$A$9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I'!$B$2:$B$9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898112"/>
        <c:axId val="77900032"/>
      </c:barChart>
      <c:catAx>
        <c:axId val="77898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900032"/>
        <c:crosses val="autoZero"/>
        <c:auto val="1"/>
        <c:lblAlgn val="ctr"/>
        <c:lblOffset val="100"/>
      </c:catAx>
      <c:valAx>
        <c:axId val="779000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7898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J'!$A$2:$A$9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J'!$B$2:$B$9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77843072"/>
        <c:axId val="77992704"/>
      </c:barChart>
      <c:catAx>
        <c:axId val="77843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</c:title>
        <c:tickLblPos val="nextTo"/>
        <c:crossAx val="77992704"/>
        <c:crosses val="autoZero"/>
        <c:auto val="1"/>
        <c:lblAlgn val="ctr"/>
        <c:lblOffset val="100"/>
      </c:catAx>
      <c:valAx>
        <c:axId val="779927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78430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K'!$A$2:$A$9</c:f>
              <c:strCache>
                <c:ptCount val="8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More</c:v>
                </c:pt>
              </c:strCache>
            </c:strRef>
          </c:cat>
          <c:val>
            <c:numRef>
              <c:f>'histogram K'!$B$2:$B$9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78013568"/>
        <c:axId val="78015488"/>
      </c:barChart>
      <c:catAx>
        <c:axId val="78013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8015488"/>
        <c:crosses val="autoZero"/>
        <c:auto val="1"/>
        <c:lblAlgn val="ctr"/>
        <c:lblOffset val="100"/>
      </c:catAx>
      <c:valAx>
        <c:axId val="780154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8013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0</v>
      </c>
    </row>
    <row r="3" spans="1:2">
      <c r="A3" s="12">
        <v>2.5</v>
      </c>
      <c r="B3" s="13">
        <v>1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1</v>
      </c>
    </row>
    <row r="7" spans="1:2">
      <c r="A7" s="12">
        <v>4.5</v>
      </c>
      <c r="B7" s="13">
        <v>6</v>
      </c>
    </row>
    <row r="8" spans="1:2" ht="15.75" thickBot="1">
      <c r="A8" s="14" t="s">
        <v>26</v>
      </c>
      <c r="B8" s="14">
        <v>0</v>
      </c>
    </row>
  </sheetData>
  <sortState ref="A2:A7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sqref="A1:B8"/>
    </sheetView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0</v>
      </c>
    </row>
    <row r="3" spans="1:2">
      <c r="A3" s="12">
        <v>2.5</v>
      </c>
      <c r="B3" s="13">
        <v>0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0</v>
      </c>
    </row>
    <row r="7" spans="1:2">
      <c r="A7" s="12">
        <v>4.5</v>
      </c>
      <c r="B7" s="13">
        <v>7</v>
      </c>
    </row>
    <row r="8" spans="1:2" ht="15.75" thickBot="1">
      <c r="A8" s="14" t="s">
        <v>26</v>
      </c>
      <c r="B8" s="14">
        <v>1</v>
      </c>
    </row>
  </sheetData>
  <sortState ref="A2:A7">
    <sortCondition ref="A2"/>
  </sortState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A3" zoomScale="88" zoomScaleNormal="88" workbookViewId="0">
      <selection activeCell="L22" sqref="L22"/>
    </sheetView>
  </sheetViews>
  <sheetFormatPr defaultRowHeight="15"/>
  <cols>
    <col min="1" max="1" width="20.7109375" bestFit="1" customWidth="1"/>
    <col min="18" max="18" width="11" bestFit="1" customWidth="1"/>
  </cols>
  <sheetData>
    <row r="1" spans="1:20">
      <c r="A1" t="s">
        <v>0</v>
      </c>
      <c r="B1" s="16" t="s">
        <v>4</v>
      </c>
      <c r="C1" s="16"/>
      <c r="D1" s="16"/>
      <c r="E1" s="17" t="s">
        <v>5</v>
      </c>
      <c r="F1" s="17"/>
      <c r="G1" s="17"/>
      <c r="H1" s="16" t="s">
        <v>6</v>
      </c>
      <c r="I1" s="16"/>
      <c r="J1" s="16"/>
      <c r="K1" s="17" t="s">
        <v>8</v>
      </c>
      <c r="L1" s="17"/>
      <c r="M1" s="17"/>
      <c r="N1" s="17"/>
      <c r="O1" s="16" t="s">
        <v>9</v>
      </c>
      <c r="P1" s="16"/>
      <c r="Q1" s="16"/>
      <c r="R1" s="16"/>
      <c r="S1" s="17" t="s">
        <v>10</v>
      </c>
      <c r="T1" s="17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3" t="s">
        <v>12</v>
      </c>
      <c r="K2" s="1" t="s">
        <v>1</v>
      </c>
      <c r="L2" s="1" t="s">
        <v>2</v>
      </c>
      <c r="M2" s="1" t="s">
        <v>3</v>
      </c>
      <c r="N2" s="2" t="s">
        <v>1</v>
      </c>
      <c r="O2" s="6" t="s">
        <v>7</v>
      </c>
      <c r="P2" s="5" t="s">
        <v>12</v>
      </c>
      <c r="Q2" s="1" t="s">
        <v>3</v>
      </c>
      <c r="R2" s="2" t="s">
        <v>1</v>
      </c>
      <c r="S2" s="1" t="s">
        <v>7</v>
      </c>
      <c r="T2" s="4" t="s">
        <v>12</v>
      </c>
    </row>
    <row r="3" spans="1:20">
      <c r="A3" t="s">
        <v>23</v>
      </c>
      <c r="B3" s="5">
        <v>4.1150000000000002</v>
      </c>
      <c r="C3" s="5">
        <v>4.0199999999999996</v>
      </c>
      <c r="D3" s="5">
        <v>2.161</v>
      </c>
      <c r="E3" s="5">
        <v>4.1669999999999998</v>
      </c>
      <c r="F3" s="5">
        <v>4.1159999999999997</v>
      </c>
      <c r="G3" s="5">
        <v>4.3</v>
      </c>
      <c r="H3" s="10">
        <f>0.5*J3</f>
        <v>2.0470000000000002</v>
      </c>
      <c r="I3" s="5">
        <v>4.3600000000000003</v>
      </c>
      <c r="J3" s="5">
        <v>4.0940000000000003</v>
      </c>
      <c r="K3" s="5">
        <v>4.13</v>
      </c>
      <c r="L3" s="5">
        <v>4.13</v>
      </c>
      <c r="M3" s="5">
        <v>4.03</v>
      </c>
      <c r="N3" s="7">
        <v>4.6749999999999998</v>
      </c>
      <c r="O3" s="7">
        <f>P3/2</f>
        <v>2.4049999999999998</v>
      </c>
      <c r="P3" s="5">
        <v>4.8099999999999996</v>
      </c>
      <c r="Q3" s="5">
        <v>4.3</v>
      </c>
      <c r="R3" s="7">
        <v>4.3630000000000004</v>
      </c>
      <c r="S3" s="5">
        <f>T3/2</f>
        <v>2.19</v>
      </c>
      <c r="T3" s="5">
        <v>4.38</v>
      </c>
    </row>
    <row r="4" spans="1:20">
      <c r="A4" t="s">
        <v>18</v>
      </c>
      <c r="B4">
        <v>4.21</v>
      </c>
      <c r="C4" s="5">
        <v>4.1929999999999996</v>
      </c>
      <c r="D4" s="5">
        <v>4.0199999999999996</v>
      </c>
      <c r="E4">
        <v>4.09</v>
      </c>
      <c r="F4">
        <v>4.133</v>
      </c>
      <c r="G4">
        <v>4.0789999999999997</v>
      </c>
      <c r="H4" s="10">
        <f>J4/2</f>
        <v>1.8049999999999999</v>
      </c>
      <c r="I4">
        <v>3.95</v>
      </c>
      <c r="J4" s="5">
        <v>3.61</v>
      </c>
      <c r="K4" s="5">
        <v>4.0190000000000001</v>
      </c>
      <c r="L4" s="5">
        <v>4.1980000000000004</v>
      </c>
      <c r="M4" s="9">
        <f>G4</f>
        <v>4.0789999999999997</v>
      </c>
      <c r="N4" s="6">
        <v>4.0190000000000001</v>
      </c>
      <c r="O4" s="7">
        <f>P4/2</f>
        <v>1.5395000000000001</v>
      </c>
      <c r="P4" s="5">
        <v>3.0790000000000002</v>
      </c>
      <c r="Q4" s="7">
        <v>4.024</v>
      </c>
      <c r="R4" s="11">
        <f>SQRT(O4^2+Q4^2)</f>
        <v>4.3084377969282555</v>
      </c>
      <c r="S4" s="5">
        <f>T4/2</f>
        <v>1.9750000000000001</v>
      </c>
      <c r="T4" s="5">
        <v>3.95</v>
      </c>
    </row>
    <row r="5" spans="1:20">
      <c r="A5" t="s">
        <v>17</v>
      </c>
      <c r="B5" s="5">
        <v>4.1900000000000004</v>
      </c>
      <c r="C5" s="5">
        <v>4.12</v>
      </c>
      <c r="D5" s="5">
        <v>4</v>
      </c>
      <c r="E5" s="5">
        <v>4.1130000000000004</v>
      </c>
      <c r="F5" s="5">
        <v>4.1130000000000004</v>
      </c>
      <c r="G5" s="5">
        <v>4.1130000000000004</v>
      </c>
      <c r="H5" s="10">
        <f>0.5*J5</f>
        <v>2.0485000000000002</v>
      </c>
      <c r="I5" s="5">
        <v>4.38</v>
      </c>
      <c r="J5" s="5">
        <v>4.0970000000000004</v>
      </c>
      <c r="K5" s="5">
        <v>4.13</v>
      </c>
      <c r="L5" s="5">
        <v>4.13</v>
      </c>
      <c r="M5" s="5">
        <v>4.05</v>
      </c>
      <c r="N5" s="5">
        <v>4.7300000000000004</v>
      </c>
      <c r="O5" s="7">
        <f>P5/2</f>
        <v>2.0750000000000002</v>
      </c>
      <c r="P5" s="5">
        <v>4.1500000000000004</v>
      </c>
      <c r="Q5" s="5">
        <v>4.2539999999999996</v>
      </c>
      <c r="R5" s="7">
        <v>4.6710000000000003</v>
      </c>
      <c r="S5" s="5">
        <v>1.95</v>
      </c>
      <c r="T5" s="5">
        <f>2*S5</f>
        <v>3.9</v>
      </c>
    </row>
    <row r="6" spans="1:20">
      <c r="A6" t="s">
        <v>19</v>
      </c>
      <c r="B6" s="5">
        <v>4.12</v>
      </c>
      <c r="C6" s="5">
        <v>4</v>
      </c>
      <c r="D6" s="5">
        <v>2.125</v>
      </c>
      <c r="E6" s="5">
        <v>4.1950000000000003</v>
      </c>
      <c r="F6" s="5">
        <v>4.2300000000000004</v>
      </c>
      <c r="G6" s="5">
        <v>4.8099999999999996</v>
      </c>
      <c r="H6" s="10">
        <v>2.085</v>
      </c>
      <c r="I6" s="5">
        <v>4.5</v>
      </c>
      <c r="J6" s="5">
        <v>4.165</v>
      </c>
      <c r="K6" s="5">
        <v>4.3</v>
      </c>
      <c r="L6" s="5">
        <v>4.3</v>
      </c>
      <c r="M6" s="5">
        <v>4.3849999999999998</v>
      </c>
      <c r="N6" s="7">
        <v>4.593</v>
      </c>
      <c r="O6" s="5">
        <v>2.0825</v>
      </c>
      <c r="P6">
        <f>O6*2</f>
        <v>4.165</v>
      </c>
      <c r="Q6" s="7">
        <v>4.7</v>
      </c>
      <c r="R6" s="7">
        <v>4.7</v>
      </c>
      <c r="S6" s="5">
        <f>T6/2</f>
        <v>2.9249999999999998</v>
      </c>
      <c r="T6">
        <v>5.85</v>
      </c>
    </row>
    <row r="7" spans="1:20">
      <c r="A7" t="s">
        <v>20</v>
      </c>
      <c r="B7" s="5">
        <v>4.1050000000000004</v>
      </c>
      <c r="C7" s="5">
        <v>4.1050000000000004</v>
      </c>
      <c r="D7" s="5">
        <v>2.1419999999999999</v>
      </c>
      <c r="E7" s="5">
        <v>4.1959999999999997</v>
      </c>
      <c r="F7" s="5">
        <v>4.1959999999999997</v>
      </c>
      <c r="G7" s="5">
        <v>4.1959999999999997</v>
      </c>
      <c r="H7" s="10">
        <f>0.5*J7</f>
        <v>2.0369999999999999</v>
      </c>
      <c r="I7" s="5">
        <v>4.032</v>
      </c>
      <c r="J7" s="5">
        <v>4.0739999999999998</v>
      </c>
      <c r="K7" s="5">
        <v>4.0170000000000003</v>
      </c>
      <c r="L7" s="5">
        <v>4.0170000000000003</v>
      </c>
      <c r="M7" s="5">
        <v>4.3920000000000003</v>
      </c>
      <c r="N7" s="7">
        <v>4.6399999999999997</v>
      </c>
      <c r="O7" s="7">
        <f>P7*0.5</f>
        <v>2.0325000000000002</v>
      </c>
      <c r="P7" s="5">
        <v>4.0650000000000004</v>
      </c>
      <c r="Q7" s="7">
        <v>4.1959999999999997</v>
      </c>
      <c r="R7" s="7">
        <v>4.5419999999999998</v>
      </c>
      <c r="S7" s="5">
        <f>T7/2</f>
        <v>1.9455</v>
      </c>
      <c r="T7" s="5">
        <v>3.891</v>
      </c>
    </row>
    <row r="8" spans="1:20">
      <c r="A8" t="s">
        <v>21</v>
      </c>
      <c r="B8" s="5">
        <v>4.0250000000000004</v>
      </c>
      <c r="C8" s="5">
        <v>4.1849999999999996</v>
      </c>
      <c r="D8" s="5">
        <v>2.113</v>
      </c>
      <c r="E8" s="5">
        <v>4.1349999999999998</v>
      </c>
      <c r="F8" s="5">
        <v>4.1349999999999998</v>
      </c>
      <c r="G8" s="5">
        <v>4.0330000000000004</v>
      </c>
      <c r="H8" s="10">
        <v>2.0419999999999998</v>
      </c>
      <c r="I8" s="5">
        <v>4.03</v>
      </c>
      <c r="J8" s="5">
        <v>4.085</v>
      </c>
      <c r="K8" s="5">
        <v>4.673</v>
      </c>
      <c r="L8" s="5">
        <v>4.673</v>
      </c>
      <c r="M8" s="5">
        <v>4.03</v>
      </c>
      <c r="N8" s="7">
        <v>4.6529999999999996</v>
      </c>
      <c r="O8" s="7">
        <v>2.2709999999999999</v>
      </c>
      <c r="P8" s="5">
        <v>4.0289999999999999</v>
      </c>
      <c r="Q8" s="7">
        <v>4.1150000000000002</v>
      </c>
      <c r="R8" s="7">
        <v>4.524</v>
      </c>
      <c r="S8" s="5">
        <v>2.0049999999999999</v>
      </c>
      <c r="T8" s="5">
        <v>4.01</v>
      </c>
    </row>
    <row r="9" spans="1:20">
      <c r="A9" t="s">
        <v>22</v>
      </c>
      <c r="B9" s="5">
        <v>4.03</v>
      </c>
      <c r="C9" s="5">
        <v>4.03</v>
      </c>
      <c r="D9" s="5">
        <v>2.25</v>
      </c>
      <c r="E9" s="5">
        <v>4.1360000000000001</v>
      </c>
      <c r="F9" s="5">
        <v>4.91</v>
      </c>
      <c r="G9" s="5">
        <v>4.1029999999999998</v>
      </c>
      <c r="H9" s="10">
        <v>2.0070000000000001</v>
      </c>
      <c r="I9" s="5">
        <v>4.0030000000000001</v>
      </c>
      <c r="J9" s="5">
        <v>4.0140000000000002</v>
      </c>
      <c r="K9" s="5">
        <v>4.17</v>
      </c>
      <c r="L9" s="5">
        <v>4.1100000000000003</v>
      </c>
      <c r="M9" s="5">
        <v>4.03</v>
      </c>
      <c r="N9" s="7">
        <v>4.53</v>
      </c>
      <c r="O9" s="7">
        <v>2.0085000000000002</v>
      </c>
      <c r="P9" s="5">
        <v>4.0170000000000003</v>
      </c>
      <c r="Q9" s="7">
        <v>3.121</v>
      </c>
      <c r="R9" s="7">
        <v>4.5259999999999998</v>
      </c>
      <c r="S9" s="5">
        <v>1.9339999999999999</v>
      </c>
      <c r="T9" s="5">
        <v>3.8679999999999999</v>
      </c>
    </row>
    <row r="10" spans="1:20">
      <c r="A10" t="s">
        <v>24</v>
      </c>
      <c r="B10" s="5">
        <v>4.18</v>
      </c>
      <c r="C10" s="5">
        <v>2.1589999999999998</v>
      </c>
      <c r="D10" s="5">
        <v>2.1440000000000001</v>
      </c>
      <c r="E10" s="5">
        <v>4.1319999999999997</v>
      </c>
      <c r="F10" s="5">
        <v>4.2089999999999996</v>
      </c>
      <c r="G10" s="5">
        <v>4.1870000000000003</v>
      </c>
      <c r="H10" s="10">
        <f>0.5*J10</f>
        <v>2.44</v>
      </c>
      <c r="I10" s="5">
        <v>4.22</v>
      </c>
      <c r="J10" s="9">
        <f>T10</f>
        <v>4.88</v>
      </c>
      <c r="K10" s="9">
        <v>4.3600000000000003</v>
      </c>
      <c r="L10" s="9">
        <v>4.3600000000000003</v>
      </c>
      <c r="M10" s="5">
        <v>4.1500000000000004</v>
      </c>
      <c r="N10" s="7">
        <v>4.57</v>
      </c>
      <c r="O10" s="7">
        <f>P10/2</f>
        <v>2.44</v>
      </c>
      <c r="P10" s="9">
        <f>J10</f>
        <v>4.88</v>
      </c>
      <c r="Q10" s="7">
        <v>4.22</v>
      </c>
      <c r="R10" s="7">
        <v>4.22</v>
      </c>
      <c r="S10" s="5">
        <v>2.44</v>
      </c>
      <c r="T10" s="5">
        <v>4.88</v>
      </c>
    </row>
    <row r="11" spans="1:20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7"/>
      <c r="P11" s="5"/>
      <c r="Q11" s="7"/>
      <c r="R11" s="7"/>
      <c r="S11" s="5"/>
    </row>
    <row r="12" spans="1:20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7"/>
      <c r="P12" s="5"/>
      <c r="Q12" s="7"/>
      <c r="R12" s="7"/>
      <c r="S12" s="5"/>
    </row>
    <row r="13" spans="1:20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7"/>
      <c r="O13" s="7"/>
      <c r="P13" s="5"/>
      <c r="Q13" s="7"/>
      <c r="R13" s="7"/>
      <c r="S13" s="5"/>
    </row>
    <row r="14" spans="1:20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7"/>
      <c r="P14" s="5"/>
      <c r="Q14" s="7"/>
      <c r="R14" s="7"/>
      <c r="S14" s="5"/>
    </row>
    <row r="15" spans="1:20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7"/>
      <c r="P15" s="5"/>
      <c r="Q15" s="7"/>
      <c r="R15" s="7"/>
      <c r="S15" s="5"/>
    </row>
    <row r="16" spans="1:20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5"/>
      <c r="Q16" s="7"/>
      <c r="R16" s="7"/>
      <c r="S16" s="5"/>
    </row>
    <row r="17" spans="1:20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5"/>
      <c r="Q17" s="7"/>
      <c r="R17" s="7"/>
      <c r="S17" s="5"/>
    </row>
    <row r="18" spans="1:20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5"/>
      <c r="Q18" s="7"/>
      <c r="R18" s="7"/>
      <c r="S18" s="5"/>
    </row>
    <row r="19" spans="1:20">
      <c r="A19" t="s">
        <v>14</v>
      </c>
      <c r="B19" s="5">
        <f>SUM(B3:B10)/8</f>
        <v>4.1218750000000002</v>
      </c>
      <c r="C19">
        <f t="shared" ref="C19:T19" si="0">AVERAGE(C3:C10)</f>
        <v>3.8514999999999997</v>
      </c>
      <c r="D19">
        <f t="shared" si="0"/>
        <v>2.6193749999999998</v>
      </c>
      <c r="E19">
        <f t="shared" si="0"/>
        <v>4.1455000000000002</v>
      </c>
      <c r="F19">
        <f t="shared" si="0"/>
        <v>4.2552499999999993</v>
      </c>
      <c r="G19">
        <f t="shared" si="0"/>
        <v>4.2276249999999997</v>
      </c>
      <c r="H19">
        <f t="shared" si="0"/>
        <v>2.0639375000000002</v>
      </c>
      <c r="I19">
        <f t="shared" si="0"/>
        <v>4.1843750000000002</v>
      </c>
      <c r="J19">
        <f t="shared" si="0"/>
        <v>4.1273749999999998</v>
      </c>
      <c r="K19">
        <f t="shared" si="0"/>
        <v>4.2248749999999999</v>
      </c>
      <c r="L19">
        <f t="shared" si="0"/>
        <v>4.2397499999999999</v>
      </c>
      <c r="M19">
        <f t="shared" si="0"/>
        <v>4.1432500000000001</v>
      </c>
      <c r="N19">
        <f t="shared" si="0"/>
        <v>4.5512499999999996</v>
      </c>
      <c r="O19">
        <f t="shared" si="0"/>
        <v>2.1067499999999999</v>
      </c>
      <c r="P19">
        <f t="shared" si="0"/>
        <v>4.149375</v>
      </c>
      <c r="Q19">
        <f t="shared" si="0"/>
        <v>4.11625</v>
      </c>
      <c r="R19">
        <f t="shared" si="0"/>
        <v>4.4818047246160324</v>
      </c>
      <c r="S19">
        <f t="shared" si="0"/>
        <v>2.1705624999999995</v>
      </c>
      <c r="T19">
        <f t="shared" si="0"/>
        <v>4.341124999999999</v>
      </c>
    </row>
    <row r="20" spans="1:20">
      <c r="A20" t="s">
        <v>15</v>
      </c>
      <c r="B20">
        <f t="shared" ref="B20:T20" si="1">MEDIAN(B3:B10)</f>
        <v>4.1174999999999997</v>
      </c>
      <c r="C20">
        <f t="shared" si="1"/>
        <v>4.0675000000000008</v>
      </c>
      <c r="D20">
        <f t="shared" si="1"/>
        <v>2.1524999999999999</v>
      </c>
      <c r="E20">
        <f t="shared" si="1"/>
        <v>4.1355000000000004</v>
      </c>
      <c r="F20">
        <f t="shared" si="1"/>
        <v>4.1654999999999998</v>
      </c>
      <c r="G20">
        <f t="shared" si="1"/>
        <v>4.1500000000000004</v>
      </c>
      <c r="H20">
        <f t="shared" si="1"/>
        <v>2.0445000000000002</v>
      </c>
      <c r="I20">
        <f t="shared" si="1"/>
        <v>4.1259999999999994</v>
      </c>
      <c r="J20">
        <f t="shared" si="1"/>
        <v>4.0895000000000001</v>
      </c>
      <c r="K20">
        <f t="shared" si="1"/>
        <v>4.1500000000000004</v>
      </c>
      <c r="L20">
        <f t="shared" si="1"/>
        <v>4.1639999999999997</v>
      </c>
      <c r="M20">
        <f t="shared" si="1"/>
        <v>4.0644999999999998</v>
      </c>
      <c r="N20">
        <f t="shared" si="1"/>
        <v>4.6165000000000003</v>
      </c>
      <c r="O20">
        <f t="shared" si="1"/>
        <v>2.0787500000000003</v>
      </c>
      <c r="P20">
        <f t="shared" si="1"/>
        <v>4.1074999999999999</v>
      </c>
      <c r="Q20">
        <f t="shared" si="1"/>
        <v>4.2080000000000002</v>
      </c>
      <c r="R20">
        <f t="shared" si="1"/>
        <v>4.5250000000000004</v>
      </c>
      <c r="S20">
        <f t="shared" si="1"/>
        <v>1.99</v>
      </c>
      <c r="T20">
        <f t="shared" si="1"/>
        <v>3.98</v>
      </c>
    </row>
    <row r="21" spans="1:20">
      <c r="A21" t="s">
        <v>16</v>
      </c>
      <c r="B21">
        <f t="shared" ref="B21:T21" si="2">STDEV(B3:B10)</f>
        <v>6.9638736141807545E-2</v>
      </c>
      <c r="C21">
        <f t="shared" si="2"/>
        <v>0.68775639374916908</v>
      </c>
      <c r="D21">
        <f t="shared" si="2"/>
        <v>0.85932796624538488</v>
      </c>
      <c r="E21">
        <f t="shared" si="2"/>
        <v>3.7762415176998396E-2</v>
      </c>
      <c r="F21">
        <f t="shared" si="2"/>
        <v>0.26833228334607734</v>
      </c>
      <c r="G21">
        <f t="shared" si="2"/>
        <v>0.24948171275667066</v>
      </c>
      <c r="H21">
        <f t="shared" si="2"/>
        <v>0.17480160948506762</v>
      </c>
      <c r="I21">
        <f t="shared" si="2"/>
        <v>0.20869659282591205</v>
      </c>
      <c r="J21">
        <f t="shared" si="2"/>
        <v>0.34950411299440104</v>
      </c>
      <c r="K21">
        <f t="shared" si="2"/>
        <v>0.21756078789288996</v>
      </c>
      <c r="L21">
        <f t="shared" si="2"/>
        <v>0.20635666073226402</v>
      </c>
      <c r="M21">
        <f t="shared" si="2"/>
        <v>0.156600264550049</v>
      </c>
      <c r="N21">
        <f t="shared" si="2"/>
        <v>0.22403172606958238</v>
      </c>
      <c r="O21">
        <f t="shared" si="2"/>
        <v>0.28423368152681538</v>
      </c>
      <c r="P21">
        <f t="shared" si="2"/>
        <v>0.55488967693716729</v>
      </c>
      <c r="Q21">
        <f t="shared" si="2"/>
        <v>0.44875406882357066</v>
      </c>
      <c r="R21">
        <f t="shared" si="2"/>
        <v>0.17049236818919256</v>
      </c>
      <c r="S21">
        <f t="shared" si="2"/>
        <v>0.35113463407929879</v>
      </c>
      <c r="T21">
        <f t="shared" si="2"/>
        <v>0.70226926815859758</v>
      </c>
    </row>
    <row r="22" spans="1:20">
      <c r="A22" t="s">
        <v>28</v>
      </c>
      <c r="C22">
        <f>AVERAGE(C3:C9)</f>
        <v>4.093285714285714</v>
      </c>
      <c r="D22">
        <f>AVERAGE(D3,D6:D10)</f>
        <v>2.1558333333333333</v>
      </c>
      <c r="E22">
        <f t="shared" ref="E22:K22" si="3">AVERAGE(E6:E13)</f>
        <v>4.1587999999999994</v>
      </c>
      <c r="F22">
        <f t="shared" si="3"/>
        <v>4.3360000000000003</v>
      </c>
      <c r="G22">
        <f t="shared" si="3"/>
        <v>4.2658000000000005</v>
      </c>
      <c r="H22">
        <f t="shared" si="3"/>
        <v>2.1221999999999999</v>
      </c>
      <c r="I22">
        <f t="shared" si="3"/>
        <v>4.157</v>
      </c>
      <c r="J22">
        <f t="shared" si="3"/>
        <v>4.2435999999999998</v>
      </c>
      <c r="K22">
        <f t="shared" si="3"/>
        <v>4.3040000000000003</v>
      </c>
      <c r="N22" s="8"/>
      <c r="O22" s="8"/>
      <c r="R22" s="8"/>
    </row>
    <row r="23" spans="1:20">
      <c r="N23" s="8"/>
      <c r="O23" s="8"/>
      <c r="R23" s="8"/>
    </row>
    <row r="24" spans="1:20">
      <c r="B24" t="s">
        <v>13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t="s">
        <v>13</v>
      </c>
      <c r="K24" t="s">
        <v>13</v>
      </c>
      <c r="L24" t="s">
        <v>13</v>
      </c>
      <c r="M24" t="s">
        <v>13</v>
      </c>
      <c r="N24" s="8" t="s">
        <v>13</v>
      </c>
      <c r="O24" t="s">
        <v>13</v>
      </c>
      <c r="P24" t="s">
        <v>13</v>
      </c>
      <c r="Q24" t="s">
        <v>13</v>
      </c>
      <c r="R24" t="s">
        <v>13</v>
      </c>
      <c r="S24" t="s">
        <v>13</v>
      </c>
      <c r="T24" t="s">
        <v>13</v>
      </c>
    </row>
    <row r="25" spans="1:20">
      <c r="B25">
        <v>4.0199999999999996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</row>
    <row r="26" spans="1:20">
      <c r="B26">
        <f>B25+0.01</f>
        <v>4.0299999999999994</v>
      </c>
      <c r="C26">
        <f>C25+0.5</f>
        <v>2.5</v>
      </c>
      <c r="D26">
        <f>D25+0.5</f>
        <v>2.5</v>
      </c>
      <c r="E26">
        <f t="shared" ref="E26:T30" si="4">E25+0.5</f>
        <v>2.5</v>
      </c>
      <c r="F26">
        <f t="shared" si="4"/>
        <v>2.5</v>
      </c>
      <c r="G26">
        <f t="shared" si="4"/>
        <v>2.5</v>
      </c>
      <c r="H26">
        <f t="shared" si="4"/>
        <v>2.5</v>
      </c>
      <c r="I26">
        <f t="shared" si="4"/>
        <v>2.5</v>
      </c>
      <c r="J26">
        <f t="shared" si="4"/>
        <v>2.5</v>
      </c>
      <c r="K26">
        <f t="shared" si="4"/>
        <v>2.5</v>
      </c>
      <c r="L26">
        <f t="shared" si="4"/>
        <v>2.5</v>
      </c>
      <c r="M26">
        <f t="shared" si="4"/>
        <v>2.5</v>
      </c>
      <c r="N26">
        <f t="shared" si="4"/>
        <v>2.5</v>
      </c>
      <c r="O26">
        <f t="shared" si="4"/>
        <v>2.5</v>
      </c>
      <c r="P26">
        <f t="shared" si="4"/>
        <v>2.5</v>
      </c>
      <c r="Q26">
        <f t="shared" si="4"/>
        <v>2.5</v>
      </c>
      <c r="R26">
        <f t="shared" si="4"/>
        <v>2.5</v>
      </c>
      <c r="S26">
        <f t="shared" si="4"/>
        <v>2.5</v>
      </c>
      <c r="T26">
        <f t="shared" si="4"/>
        <v>2.5</v>
      </c>
    </row>
    <row r="27" spans="1:20">
      <c r="B27">
        <f t="shared" ref="B27:B35" si="5">B26+0.01</f>
        <v>4.0399999999999991</v>
      </c>
      <c r="C27">
        <f t="shared" ref="C27:D30" si="6">C26+0.5</f>
        <v>3</v>
      </c>
      <c r="D27">
        <f t="shared" si="6"/>
        <v>3</v>
      </c>
      <c r="E27">
        <f t="shared" si="4"/>
        <v>3</v>
      </c>
      <c r="F27">
        <f t="shared" si="4"/>
        <v>3</v>
      </c>
      <c r="G27">
        <f t="shared" si="4"/>
        <v>3</v>
      </c>
      <c r="H27">
        <f t="shared" si="4"/>
        <v>3</v>
      </c>
      <c r="I27">
        <f t="shared" si="4"/>
        <v>3</v>
      </c>
      <c r="J27">
        <f t="shared" si="4"/>
        <v>3</v>
      </c>
      <c r="K27">
        <f t="shared" si="4"/>
        <v>3</v>
      </c>
      <c r="L27">
        <f t="shared" si="4"/>
        <v>3</v>
      </c>
      <c r="M27">
        <f t="shared" si="4"/>
        <v>3</v>
      </c>
      <c r="N27">
        <f t="shared" si="4"/>
        <v>3</v>
      </c>
      <c r="O27">
        <f t="shared" si="4"/>
        <v>3</v>
      </c>
      <c r="P27">
        <f t="shared" si="4"/>
        <v>3</v>
      </c>
      <c r="Q27">
        <f t="shared" si="4"/>
        <v>3</v>
      </c>
      <c r="R27">
        <f t="shared" si="4"/>
        <v>3</v>
      </c>
      <c r="S27">
        <f t="shared" si="4"/>
        <v>3</v>
      </c>
      <c r="T27">
        <f t="shared" si="4"/>
        <v>3</v>
      </c>
    </row>
    <row r="28" spans="1:20">
      <c r="B28">
        <f t="shared" si="5"/>
        <v>4.0499999999999989</v>
      </c>
      <c r="C28">
        <f t="shared" si="6"/>
        <v>3.5</v>
      </c>
      <c r="D28">
        <f t="shared" si="6"/>
        <v>3.5</v>
      </c>
      <c r="E28">
        <f t="shared" si="4"/>
        <v>3.5</v>
      </c>
      <c r="F28">
        <f t="shared" si="4"/>
        <v>3.5</v>
      </c>
      <c r="G28">
        <f t="shared" si="4"/>
        <v>3.5</v>
      </c>
      <c r="H28">
        <f t="shared" si="4"/>
        <v>3.5</v>
      </c>
      <c r="I28">
        <f t="shared" si="4"/>
        <v>3.5</v>
      </c>
      <c r="J28">
        <f t="shared" si="4"/>
        <v>3.5</v>
      </c>
      <c r="K28">
        <f t="shared" si="4"/>
        <v>3.5</v>
      </c>
      <c r="L28">
        <f t="shared" si="4"/>
        <v>3.5</v>
      </c>
      <c r="M28">
        <f t="shared" si="4"/>
        <v>3.5</v>
      </c>
      <c r="N28">
        <f t="shared" si="4"/>
        <v>3.5</v>
      </c>
      <c r="O28">
        <f t="shared" si="4"/>
        <v>3.5</v>
      </c>
      <c r="P28">
        <f t="shared" si="4"/>
        <v>3.5</v>
      </c>
      <c r="Q28">
        <f t="shared" si="4"/>
        <v>3.5</v>
      </c>
      <c r="R28">
        <f t="shared" si="4"/>
        <v>3.5</v>
      </c>
      <c r="S28">
        <f t="shared" si="4"/>
        <v>3.5</v>
      </c>
      <c r="T28">
        <f t="shared" si="4"/>
        <v>3.5</v>
      </c>
    </row>
    <row r="29" spans="1:20">
      <c r="B29">
        <f t="shared" si="5"/>
        <v>4.0599999999999987</v>
      </c>
      <c r="C29">
        <f t="shared" si="6"/>
        <v>4</v>
      </c>
      <c r="D29">
        <f t="shared" si="6"/>
        <v>4</v>
      </c>
      <c r="E29">
        <f t="shared" si="4"/>
        <v>4</v>
      </c>
      <c r="F29">
        <f t="shared" si="4"/>
        <v>4</v>
      </c>
      <c r="G29">
        <f t="shared" si="4"/>
        <v>4</v>
      </c>
      <c r="H29">
        <f t="shared" si="4"/>
        <v>4</v>
      </c>
      <c r="I29">
        <f t="shared" si="4"/>
        <v>4</v>
      </c>
      <c r="J29">
        <f t="shared" si="4"/>
        <v>4</v>
      </c>
      <c r="K29">
        <f t="shared" si="4"/>
        <v>4</v>
      </c>
      <c r="L29">
        <f t="shared" si="4"/>
        <v>4</v>
      </c>
      <c r="M29">
        <f t="shared" si="4"/>
        <v>4</v>
      </c>
      <c r="N29">
        <f t="shared" si="4"/>
        <v>4</v>
      </c>
      <c r="O29">
        <f t="shared" si="4"/>
        <v>4</v>
      </c>
      <c r="P29">
        <f t="shared" si="4"/>
        <v>4</v>
      </c>
      <c r="Q29">
        <f t="shared" si="4"/>
        <v>4</v>
      </c>
      <c r="R29">
        <f t="shared" si="4"/>
        <v>4</v>
      </c>
      <c r="S29">
        <f t="shared" si="4"/>
        <v>4</v>
      </c>
      <c r="T29">
        <f t="shared" si="4"/>
        <v>4</v>
      </c>
    </row>
    <row r="30" spans="1:20">
      <c r="B30">
        <f t="shared" si="5"/>
        <v>4.0699999999999985</v>
      </c>
      <c r="C30">
        <f t="shared" si="6"/>
        <v>4.5</v>
      </c>
      <c r="D30">
        <f t="shared" si="6"/>
        <v>4.5</v>
      </c>
      <c r="E30">
        <f t="shared" si="4"/>
        <v>4.5</v>
      </c>
      <c r="F30">
        <f t="shared" si="4"/>
        <v>4.5</v>
      </c>
      <c r="G30">
        <f t="shared" si="4"/>
        <v>4.5</v>
      </c>
      <c r="H30">
        <f t="shared" si="4"/>
        <v>4.5</v>
      </c>
      <c r="I30">
        <f t="shared" si="4"/>
        <v>4.5</v>
      </c>
      <c r="J30">
        <f t="shared" si="4"/>
        <v>4.5</v>
      </c>
      <c r="K30">
        <f t="shared" si="4"/>
        <v>4.5</v>
      </c>
      <c r="L30">
        <f t="shared" si="4"/>
        <v>4.5</v>
      </c>
      <c r="M30">
        <f t="shared" si="4"/>
        <v>4.5</v>
      </c>
      <c r="N30">
        <f t="shared" si="4"/>
        <v>4.5</v>
      </c>
      <c r="O30">
        <f t="shared" si="4"/>
        <v>4.5</v>
      </c>
      <c r="P30">
        <f t="shared" si="4"/>
        <v>4.5</v>
      </c>
      <c r="Q30">
        <f t="shared" si="4"/>
        <v>4.5</v>
      </c>
      <c r="R30">
        <f t="shared" si="4"/>
        <v>4.5</v>
      </c>
      <c r="S30">
        <f t="shared" si="4"/>
        <v>4.5</v>
      </c>
      <c r="T30">
        <f t="shared" si="4"/>
        <v>4.5</v>
      </c>
    </row>
    <row r="31" spans="1:20">
      <c r="B31">
        <f t="shared" si="5"/>
        <v>4.0799999999999983</v>
      </c>
      <c r="D31">
        <v>5</v>
      </c>
      <c r="E31">
        <v>5</v>
      </c>
      <c r="F31">
        <v>5</v>
      </c>
      <c r="G31">
        <v>5</v>
      </c>
      <c r="H31">
        <v>5</v>
      </c>
      <c r="I31">
        <v>5</v>
      </c>
      <c r="J31">
        <v>5</v>
      </c>
      <c r="K31">
        <v>5</v>
      </c>
      <c r="L31">
        <v>5</v>
      </c>
      <c r="M31">
        <v>5</v>
      </c>
      <c r="N31">
        <v>5</v>
      </c>
      <c r="O31">
        <v>5</v>
      </c>
      <c r="P31">
        <v>5</v>
      </c>
      <c r="Q31">
        <v>5</v>
      </c>
      <c r="R31">
        <v>5</v>
      </c>
      <c r="S31">
        <v>5</v>
      </c>
      <c r="T31">
        <v>5</v>
      </c>
    </row>
    <row r="32" spans="1:20">
      <c r="B32">
        <f t="shared" si="5"/>
        <v>4.0899999999999981</v>
      </c>
    </row>
    <row r="33" spans="2:2">
      <c r="B33">
        <f t="shared" si="5"/>
        <v>4.0999999999999979</v>
      </c>
    </row>
    <row r="34" spans="2:2">
      <c r="B34">
        <f t="shared" si="5"/>
        <v>4.1099999999999977</v>
      </c>
    </row>
    <row r="35" spans="2:2">
      <c r="B35">
        <f t="shared" si="5"/>
        <v>4.1199999999999974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sqref="A1:B9"/>
    </sheetView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0</v>
      </c>
    </row>
    <row r="3" spans="1:2">
      <c r="A3" s="12">
        <v>2.5</v>
      </c>
      <c r="B3" s="13">
        <v>6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1</v>
      </c>
    </row>
    <row r="7" spans="1:2">
      <c r="A7" s="12">
        <v>4.5</v>
      </c>
      <c r="B7" s="13">
        <v>1</v>
      </c>
    </row>
    <row r="8" spans="1:2">
      <c r="A8" s="12">
        <v>5</v>
      </c>
      <c r="B8" s="13">
        <v>0</v>
      </c>
    </row>
    <row r="9" spans="1:2" ht="15.75" thickBot="1">
      <c r="A9" s="14" t="s">
        <v>26</v>
      </c>
      <c r="B9" s="14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sqref="A1:B9"/>
    </sheetView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0</v>
      </c>
    </row>
    <row r="3" spans="1:2">
      <c r="A3" s="12">
        <v>2.5</v>
      </c>
      <c r="B3" s="13">
        <v>0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0</v>
      </c>
    </row>
    <row r="7" spans="1:2">
      <c r="A7" s="12">
        <v>4.5</v>
      </c>
      <c r="B7" s="13">
        <v>8</v>
      </c>
    </row>
    <row r="8" spans="1:2">
      <c r="A8" s="12">
        <v>5</v>
      </c>
      <c r="B8" s="13">
        <v>0</v>
      </c>
    </row>
    <row r="9" spans="1:2" ht="15.75" thickBot="1">
      <c r="A9" s="14" t="s">
        <v>26</v>
      </c>
      <c r="B9" s="14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sqref="A1:B9"/>
    </sheetView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0</v>
      </c>
    </row>
    <row r="3" spans="1:2">
      <c r="A3" s="12">
        <v>2.5</v>
      </c>
      <c r="B3" s="13">
        <v>0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0</v>
      </c>
    </row>
    <row r="7" spans="1:2">
      <c r="A7" s="12">
        <v>4.5</v>
      </c>
      <c r="B7" s="13">
        <v>7</v>
      </c>
    </row>
    <row r="8" spans="1:2">
      <c r="A8" s="12">
        <v>5</v>
      </c>
      <c r="B8" s="13">
        <v>1</v>
      </c>
    </row>
    <row r="9" spans="1:2" ht="15.75" thickBot="1">
      <c r="A9" s="14" t="s">
        <v>26</v>
      </c>
      <c r="B9" s="14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I27" sqref="I27"/>
    </sheetView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0</v>
      </c>
    </row>
    <row r="3" spans="1:2">
      <c r="A3" s="12">
        <v>2.5</v>
      </c>
      <c r="B3" s="13">
        <v>0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0</v>
      </c>
    </row>
    <row r="7" spans="1:2">
      <c r="A7" s="12">
        <v>4.5</v>
      </c>
      <c r="B7" s="13">
        <v>7</v>
      </c>
    </row>
    <row r="8" spans="1:2">
      <c r="A8" s="12">
        <v>5</v>
      </c>
      <c r="B8" s="13">
        <v>1</v>
      </c>
    </row>
    <row r="9" spans="1:2" ht="15.75" thickBot="1">
      <c r="A9" s="14" t="s">
        <v>26</v>
      </c>
      <c r="B9" s="14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sqref="A1:B9"/>
    </sheetView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1</v>
      </c>
    </row>
    <row r="3" spans="1:2">
      <c r="A3" s="12">
        <v>2.5</v>
      </c>
      <c r="B3" s="13">
        <v>7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0</v>
      </c>
    </row>
    <row r="7" spans="1:2">
      <c r="A7" s="12">
        <v>4.5</v>
      </c>
      <c r="B7" s="13">
        <v>0</v>
      </c>
    </row>
    <row r="8" spans="1:2">
      <c r="A8" s="12">
        <v>5</v>
      </c>
      <c r="B8" s="13">
        <v>0</v>
      </c>
    </row>
    <row r="9" spans="1:2" ht="15.75" thickBot="1">
      <c r="A9" s="14" t="s">
        <v>26</v>
      </c>
      <c r="B9" s="14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sqref="A1:B9"/>
    </sheetView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0</v>
      </c>
    </row>
    <row r="3" spans="1:2">
      <c r="A3" s="12">
        <v>2.5</v>
      </c>
      <c r="B3" s="13">
        <v>0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1</v>
      </c>
    </row>
    <row r="7" spans="1:2">
      <c r="A7" s="12">
        <v>4.5</v>
      </c>
      <c r="B7" s="13">
        <v>7</v>
      </c>
    </row>
    <row r="8" spans="1:2">
      <c r="A8" s="12">
        <v>5</v>
      </c>
      <c r="B8" s="13">
        <v>0</v>
      </c>
    </row>
    <row r="9" spans="1:2" ht="15.75" thickBot="1">
      <c r="A9" s="14" t="s">
        <v>26</v>
      </c>
      <c r="B9" s="14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topLeftCell="D1" workbookViewId="0">
      <selection sqref="A1:B9"/>
    </sheetView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0</v>
      </c>
    </row>
    <row r="3" spans="1:2">
      <c r="A3" s="12">
        <v>2.5</v>
      </c>
      <c r="B3" s="13">
        <v>0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1</v>
      </c>
    </row>
    <row r="7" spans="1:2">
      <c r="A7" s="12">
        <v>4.5</v>
      </c>
      <c r="B7" s="13">
        <v>6</v>
      </c>
    </row>
    <row r="8" spans="1:2">
      <c r="A8" s="12">
        <v>5</v>
      </c>
      <c r="B8" s="13">
        <v>1</v>
      </c>
    </row>
    <row r="9" spans="1:2" ht="15.75" thickBot="1">
      <c r="A9" s="14" t="s">
        <v>26</v>
      </c>
      <c r="B9" s="14">
        <v>0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sqref="A1:B9"/>
    </sheetView>
  </sheetViews>
  <sheetFormatPr defaultRowHeight="15"/>
  <sheetData>
    <row r="1" spans="1:2">
      <c r="A1" s="15" t="s">
        <v>25</v>
      </c>
      <c r="B1" s="15" t="s">
        <v>27</v>
      </c>
    </row>
    <row r="2" spans="1:2">
      <c r="A2" s="12">
        <v>2</v>
      </c>
      <c r="B2" s="13">
        <v>0</v>
      </c>
    </row>
    <row r="3" spans="1:2">
      <c r="A3" s="12">
        <v>2.5</v>
      </c>
      <c r="B3" s="13">
        <v>0</v>
      </c>
    </row>
    <row r="4" spans="1:2">
      <c r="A4" s="12">
        <v>3</v>
      </c>
      <c r="B4" s="13">
        <v>0</v>
      </c>
    </row>
    <row r="5" spans="1:2">
      <c r="A5" s="12">
        <v>3.5</v>
      </c>
      <c r="B5" s="13">
        <v>0</v>
      </c>
    </row>
    <row r="6" spans="1:2">
      <c r="A6" s="12">
        <v>4</v>
      </c>
      <c r="B6" s="13">
        <v>0</v>
      </c>
    </row>
    <row r="7" spans="1:2">
      <c r="A7" s="12">
        <v>4.5</v>
      </c>
      <c r="B7" s="13">
        <v>7</v>
      </c>
    </row>
    <row r="8" spans="1:2">
      <c r="A8" s="12">
        <v>5</v>
      </c>
      <c r="B8" s="13">
        <v>1</v>
      </c>
    </row>
    <row r="9" spans="1:2" ht="15.75" thickBot="1">
      <c r="A9" s="14" t="s">
        <v>26</v>
      </c>
      <c r="B9" s="14">
        <v>0</v>
      </c>
    </row>
  </sheetData>
  <sortState ref="A2:A8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Histogram 2 C</vt:lpstr>
      <vt:lpstr>histogram3 D</vt:lpstr>
      <vt:lpstr>histogram E</vt:lpstr>
      <vt:lpstr>historgram F</vt:lpstr>
      <vt:lpstr>histogram G</vt:lpstr>
      <vt:lpstr>histogram H</vt:lpstr>
      <vt:lpstr>histogram I</vt:lpstr>
      <vt:lpstr>histogram J</vt:lpstr>
      <vt:lpstr>histogram K</vt:lpstr>
      <vt:lpstr>histogram L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2010-12-10T17:02:19Z</dcterms:modified>
</cp:coreProperties>
</file>